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hel.zangerl\Documents\CMI\e0d8b7c912184749865c1ba48a22f3b2\"/>
    </mc:Choice>
  </mc:AlternateContent>
  <xr:revisionPtr revIDLastSave="0" documentId="13_ncr:1_{24A9F6A0-DE94-4E35-9D28-526A2D03749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B34" i="1"/>
  <c r="B23" i="1"/>
  <c r="B22" i="1"/>
  <c r="B20" i="1"/>
  <c r="E23" i="1"/>
  <c r="E22" i="1"/>
  <c r="E20" i="1"/>
  <c r="B25" i="1" l="1"/>
  <c r="B33" i="1" s="1"/>
  <c r="E25" i="1"/>
  <c r="E33" i="1" s="1"/>
  <c r="E35" i="1" l="1"/>
  <c r="E39" i="1" s="1"/>
  <c r="B35" i="1"/>
  <c r="B39" i="1" s="1"/>
</calcChain>
</file>

<file path=xl/sharedStrings.xml><?xml version="1.0" encoding="utf-8"?>
<sst xmlns="http://schemas.openxmlformats.org/spreadsheetml/2006/main" count="50" uniqueCount="37">
  <si>
    <r>
      <rPr>
        <b/>
        <sz val="8"/>
        <rFont val="Tahoma"/>
        <family val="2"/>
      </rPr>
      <t>Was müssen Sie nun bezahlen:</t>
    </r>
    <r>
      <rPr>
        <sz val="8"/>
        <rFont val="Tahoma"/>
        <family val="2"/>
      </rPr>
      <t xml:space="preserve"> In den blauen Feldern finden Sie den zu bezahlenden Elternbeitrag pro Tag bzw. Monat</t>
    </r>
  </si>
  <si>
    <t>Elternbeitrag pro Tag</t>
  </si>
  <si>
    <t>Anzahl Erwachsene im selben Haushalt</t>
  </si>
  <si>
    <t>Anzahl nicht volljährige Kinder im Haushalt</t>
  </si>
  <si>
    <t>Alleinerziehend</t>
  </si>
  <si>
    <t>ja</t>
  </si>
  <si>
    <t>nein</t>
  </si>
  <si>
    <t>Steuerbares Einkommen</t>
  </si>
  <si>
    <t>Steuerbares Vermögen</t>
  </si>
  <si>
    <t>Elternbeitrag pro Monat</t>
  </si>
  <si>
    <t>Anzahl Tage pro Woche</t>
  </si>
  <si>
    <r>
      <rPr>
        <b/>
        <sz val="8"/>
        <rFont val="Tahoma"/>
        <family val="2"/>
      </rPr>
      <t xml:space="preserve">Wie gehen Sie vor: </t>
    </r>
    <r>
      <rPr>
        <sz val="8"/>
        <rFont val="Tahoma"/>
        <family val="2"/>
      </rPr>
      <t>Füllen Sie bitte Ihre persönlichen Daten in die blauen Felder.</t>
    </r>
    <r>
      <rPr>
        <b/>
        <sz val="8"/>
        <rFont val="Tahoma"/>
        <family val="2"/>
      </rPr>
      <t xml:space="preserve"> </t>
    </r>
  </si>
  <si>
    <t>Angaben und Werte</t>
  </si>
  <si>
    <t>Massgebendes Einkommen</t>
  </si>
  <si>
    <t>Abzug Alleinerziehend</t>
  </si>
  <si>
    <t>Massgebender Beitrag</t>
  </si>
  <si>
    <t>Mindesttarif FEB</t>
  </si>
  <si>
    <t>Kinderabzug ab 2. Kind</t>
  </si>
  <si>
    <t>Geschwisterrabatt wird mit Kinderabzug berücksichtigt</t>
  </si>
  <si>
    <t>Kinder über 18 Monate</t>
  </si>
  <si>
    <t>Babys bis 18 Monate</t>
  </si>
  <si>
    <t>Differenz zu Kita Tarif</t>
  </si>
  <si>
    <t>Elternanteil Gemeindebeitrag</t>
  </si>
  <si>
    <t>Subventionierter maximal Tarif FEB</t>
  </si>
  <si>
    <t xml:space="preserve">
1. Elternteil, der elterliche Obhut alleine hat und
2. steuerlich keinen vollen Kinderabzug geltend machen kann
3. nicht in einem Konkubinat oder einer Lebensgemeinschaft lebt</t>
  </si>
  <si>
    <t>inkl. volljährige Kinder in Ausbildung mit Kinderzulagen</t>
  </si>
  <si>
    <t>Tagestarif Kindertagesstätte</t>
  </si>
  <si>
    <t>Elternbeitrag pro Monat*</t>
  </si>
  <si>
    <t>Diese Tabelle dient zur provisorischen Berechnung und hat keine Rechtsgültigkeit.</t>
  </si>
  <si>
    <r>
      <t>Berechnung Elternbeitrag für Kindertagesstätte</t>
    </r>
    <r>
      <rPr>
        <sz val="8"/>
        <color theme="1"/>
        <rFont val="Tahoma"/>
        <family val="2"/>
      </rPr>
      <t xml:space="preserve"> (ohne schulergänzende Betreuung)</t>
    </r>
  </si>
  <si>
    <r>
      <rPr>
        <b/>
        <sz val="8"/>
        <color theme="1"/>
        <rFont val="Tahoma"/>
        <family val="2"/>
      </rPr>
      <t xml:space="preserve">Was benötigen Sie: </t>
    </r>
    <r>
      <rPr>
        <sz val="8"/>
        <color theme="1"/>
        <rFont val="Tahoma"/>
        <family val="2"/>
      </rPr>
      <t>Ihr steuerbares Einkommen und Vermögen gemäss definitiver Steuerrechnung (nicht älter als 2 Jahre).</t>
    </r>
  </si>
  <si>
    <t xml:space="preserve">Differenz zu Kita Tarif </t>
  </si>
  <si>
    <t>Elternbeitrag pro Tag **</t>
  </si>
  <si>
    <r>
      <t xml:space="preserve">Tagestarif Kindertagesstätte </t>
    </r>
    <r>
      <rPr>
        <b/>
        <sz val="8"/>
        <color theme="1"/>
        <rFont val="Tahoma"/>
        <family val="2"/>
      </rPr>
      <t>*</t>
    </r>
  </si>
  <si>
    <r>
      <rPr>
        <b/>
        <sz val="8"/>
        <rFont val="Tahoma"/>
        <family val="2"/>
      </rPr>
      <t xml:space="preserve">*
</t>
    </r>
    <r>
      <rPr>
        <sz val="8"/>
        <rFont val="Tahoma"/>
        <family val="2"/>
      </rPr>
      <t>Ist der Tagestarif (Zeile 31) der gewünschten Krippe / Hort höher als der maximale Gemeindebeitrag bezahlen die Eltern die Differenz (Zeile 34) zusätzlich.</t>
    </r>
  </si>
  <si>
    <r>
      <rPr>
        <b/>
        <sz val="8"/>
        <rFont val="Tahoma"/>
        <family val="2"/>
      </rPr>
      <t>**</t>
    </r>
    <r>
      <rPr>
        <sz val="8"/>
        <rFont val="Tahoma"/>
        <family val="2"/>
      </rPr>
      <t xml:space="preserve">
Ist der Elternanteil in Zeile 33 höher als die Tagestarife der gewünschte Krippe / Hort bezahlen sie höchstens den Tagestarif der Krippe / Hort (Zeile 31).</t>
    </r>
  </si>
  <si>
    <t>Juni 2026, 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</si>
</sst>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2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rgb="FF838383"/>
      <name val="Tahoma"/>
      <family val="2"/>
    </font>
    <font>
      <i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6"/>
      <color theme="1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7">
    <xf numFmtId="0" fontId="0" fillId="0" borderId="0"/>
    <xf numFmtId="0" fontId="2" fillId="0" borderId="0">
      <alignment horizontal="left" vertical="top"/>
    </xf>
    <xf numFmtId="0" fontId="1" fillId="0" borderId="0">
      <alignment horizontal="left" vertical="top"/>
    </xf>
    <xf numFmtId="0" fontId="3" fillId="0" borderId="0">
      <alignment horizontal="left" vertical="top"/>
    </xf>
    <xf numFmtId="0" fontId="5" fillId="0" borderId="0">
      <alignment horizontal="left" vertical="top"/>
    </xf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1">
      <alignment horizontal="left" vertical="top"/>
    </xf>
    <xf numFmtId="0" fontId="1" fillId="2" borderId="0" xfId="0" applyFont="1" applyFill="1"/>
    <xf numFmtId="0" fontId="0" fillId="0" borderId="0" xfId="0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Alignment="1">
      <alignment horizontal="left" vertical="center"/>
    </xf>
    <xf numFmtId="0" fontId="6" fillId="0" borderId="12" xfId="0" applyFont="1" applyBorder="1"/>
    <xf numFmtId="0" fontId="6" fillId="0" borderId="0" xfId="0" applyFont="1"/>
    <xf numFmtId="44" fontId="6" fillId="0" borderId="0" xfId="5" applyFont="1" applyBorder="1"/>
    <xf numFmtId="44" fontId="6" fillId="0" borderId="0" xfId="5" applyFont="1" applyBorder="1" applyAlignment="1"/>
    <xf numFmtId="164" fontId="6" fillId="0" borderId="1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44" fontId="6" fillId="0" borderId="13" xfId="5" applyFont="1" applyBorder="1" applyAlignment="1"/>
    <xf numFmtId="0" fontId="6" fillId="0" borderId="10" xfId="0" applyFont="1" applyBorder="1" applyAlignment="1">
      <alignment vertical="center" wrapText="1"/>
    </xf>
    <xf numFmtId="0" fontId="7" fillId="0" borderId="12" xfId="0" applyFont="1" applyBorder="1"/>
    <xf numFmtId="44" fontId="6" fillId="0" borderId="0" xfId="5" applyFont="1" applyFill="1" applyBorder="1"/>
    <xf numFmtId="0" fontId="0" fillId="4" borderId="9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0" fontId="6" fillId="4" borderId="0" xfId="0" applyFont="1" applyFill="1" applyAlignment="1">
      <alignment horizontal="right"/>
    </xf>
    <xf numFmtId="0" fontId="6" fillId="0" borderId="0" xfId="5" applyNumberFormat="1" applyFont="1" applyFill="1" applyBorder="1" applyAlignment="1">
      <alignment horizontal="left"/>
    </xf>
    <xf numFmtId="9" fontId="6" fillId="0" borderId="0" xfId="6" applyFont="1" applyFill="1" applyBorder="1"/>
    <xf numFmtId="44" fontId="6" fillId="4" borderId="0" xfId="5" applyFont="1" applyFill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7" fillId="5" borderId="0" xfId="0" applyFont="1" applyFill="1"/>
    <xf numFmtId="44" fontId="7" fillId="5" borderId="0" xfId="5" applyFont="1" applyFill="1" applyBorder="1"/>
    <xf numFmtId="44" fontId="6" fillId="5" borderId="0" xfId="5" applyFont="1" applyFill="1" applyBorder="1"/>
    <xf numFmtId="0" fontId="6" fillId="5" borderId="12" xfId="0" applyFont="1" applyFill="1" applyBorder="1"/>
    <xf numFmtId="0" fontId="1" fillId="0" borderId="13" xfId="0" applyFont="1" applyBorder="1"/>
    <xf numFmtId="0" fontId="6" fillId="0" borderId="0" xfId="0" applyFont="1" applyAlignment="1">
      <alignment horizontal="left"/>
    </xf>
    <xf numFmtId="0" fontId="8" fillId="4" borderId="0" xfId="0" applyFont="1" applyFill="1" applyAlignment="1">
      <alignment horizontal="left"/>
    </xf>
    <xf numFmtId="0" fontId="8" fillId="5" borderId="0" xfId="0" applyFont="1" applyFill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3" fontId="0" fillId="4" borderId="7" xfId="0" applyNumberFormat="1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7">
    <cellStyle name="HAUPTTITEL" xfId="1" xr:uid="{00000000-0005-0000-0000-000000000000}"/>
    <cellStyle name="Prozent" xfId="6" builtinId="5"/>
    <cellStyle name="Standard" xfId="0" builtinId="0"/>
    <cellStyle name="Text" xfId="4" xr:uid="{00000000-0005-0000-0000-000002000000}"/>
    <cellStyle name="Titel" xfId="2" xr:uid="{00000000-0005-0000-0000-000003000000}"/>
    <cellStyle name="Untertitel" xfId="3" xr:uid="{00000000-0005-0000-0000-000004000000}"/>
    <cellStyle name="Währung" xfId="5" builtinId="4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  <wetp:taskpane dockstate="right" visibility="0" width="438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A3CCD5F-CA0A-4351-8B60-799E451A5357}">
  <we:reference id="ea375709-5511-4a7d-9ad9-0150d03e7fbe" version="3.7.0.0" store="EXCatalog" storeType="EXCatalog"/>
  <we:alternateReferences>
    <we:reference id="WA104380602" version="3.7.0.0" store="de-CH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2E6B6357-6E11-4918-835B-FB32DE46E922}">
  <we:reference id="22ff87a5-132f-4d52-9e97-94d888e4dd91" version="3.8.0.0" store="EXCatalog" storeType="EXCatalog"/>
  <we:alternateReferences>
    <we:reference id="WA104380050" version="3.8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view="pageLayout" zoomScale="154" zoomScaleNormal="115" zoomScalePageLayoutView="154" workbookViewId="0"/>
  </sheetViews>
  <sheetFormatPr baseColWidth="10" defaultColWidth="11.44140625" defaultRowHeight="13.2" x14ac:dyDescent="0.25"/>
  <cols>
    <col min="1" max="1" width="23.6640625" customWidth="1"/>
    <col min="2" max="2" width="13.109375" customWidth="1"/>
    <col min="3" max="3" width="5.109375" customWidth="1"/>
    <col min="4" max="4" width="23.6640625" customWidth="1"/>
    <col min="5" max="5" width="13.109375" customWidth="1"/>
    <col min="6" max="6" width="7.109375" customWidth="1"/>
    <col min="7" max="7" width="11.44140625" customWidth="1"/>
  </cols>
  <sheetData>
    <row r="1" spans="1:6" ht="15" x14ac:dyDescent="0.25">
      <c r="A1" s="1" t="s">
        <v>29</v>
      </c>
      <c r="C1" s="3"/>
    </row>
    <row r="2" spans="1:6" ht="22.65" customHeight="1" x14ac:dyDescent="0.25">
      <c r="C2" s="2"/>
    </row>
    <row r="3" spans="1:6" x14ac:dyDescent="0.25">
      <c r="A3" s="40" t="s">
        <v>30</v>
      </c>
      <c r="B3" s="40"/>
      <c r="C3" s="40"/>
      <c r="D3" s="40"/>
      <c r="E3" s="40"/>
      <c r="F3" s="40"/>
    </row>
    <row r="4" spans="1:6" x14ac:dyDescent="0.25">
      <c r="A4" s="41" t="s">
        <v>11</v>
      </c>
      <c r="B4" s="41"/>
      <c r="C4" s="41"/>
      <c r="D4" s="41"/>
      <c r="E4" s="41"/>
      <c r="F4" s="41"/>
    </row>
    <row r="5" spans="1:6" ht="12.45" customHeight="1" x14ac:dyDescent="0.25">
      <c r="A5" s="42" t="s">
        <v>0</v>
      </c>
      <c r="B5" s="42"/>
      <c r="C5" s="42"/>
      <c r="D5" s="42"/>
      <c r="E5" s="42"/>
      <c r="F5" s="42"/>
    </row>
    <row r="6" spans="1:6" ht="23.25" customHeight="1" x14ac:dyDescent="0.25"/>
    <row r="7" spans="1:6" ht="13.8" thickBot="1" x14ac:dyDescent="0.3">
      <c r="A7" s="4" t="s">
        <v>1</v>
      </c>
      <c r="B7" s="4"/>
      <c r="C7" s="4"/>
      <c r="D7" s="4"/>
      <c r="E7" s="4"/>
      <c r="F7" s="4"/>
    </row>
    <row r="8" spans="1:6" ht="13.8" thickBot="1" x14ac:dyDescent="0.3">
      <c r="A8" s="44" t="s">
        <v>2</v>
      </c>
      <c r="B8" s="45"/>
      <c r="C8" s="26"/>
      <c r="D8" s="5"/>
      <c r="E8" s="5"/>
      <c r="F8" s="6">
        <v>1</v>
      </c>
    </row>
    <row r="9" spans="1:6" ht="13.8" thickBot="1" x14ac:dyDescent="0.3">
      <c r="A9" s="5"/>
      <c r="B9" s="5"/>
      <c r="C9" s="5"/>
      <c r="D9" s="46" t="s">
        <v>24</v>
      </c>
      <c r="E9" s="47"/>
      <c r="F9" s="6">
        <v>2</v>
      </c>
    </row>
    <row r="10" spans="1:6" s="5" customFormat="1" ht="12.75" customHeight="1" thickBot="1" x14ac:dyDescent="0.3">
      <c r="A10" s="44" t="s">
        <v>4</v>
      </c>
      <c r="B10" s="45"/>
      <c r="C10" s="28"/>
      <c r="D10" s="48"/>
      <c r="E10" s="49"/>
      <c r="F10" s="7">
        <v>3</v>
      </c>
    </row>
    <row r="11" spans="1:6" ht="13.8" thickBot="1" x14ac:dyDescent="0.3">
      <c r="A11" s="5"/>
      <c r="B11" s="5"/>
      <c r="C11" s="5"/>
      <c r="D11" s="50"/>
      <c r="E11" s="51"/>
      <c r="F11" s="6">
        <v>4</v>
      </c>
    </row>
    <row r="12" spans="1:6" ht="13.8" thickBot="1" x14ac:dyDescent="0.3">
      <c r="A12" s="44" t="s">
        <v>3</v>
      </c>
      <c r="B12" s="45"/>
      <c r="C12" s="27"/>
      <c r="D12" s="33" t="s">
        <v>25</v>
      </c>
      <c r="E12" s="5"/>
      <c r="F12" s="8">
        <v>5</v>
      </c>
    </row>
    <row r="13" spans="1:6" ht="13.8" thickBot="1" x14ac:dyDescent="0.3">
      <c r="A13" s="15"/>
      <c r="B13" s="15"/>
      <c r="C13" s="5"/>
      <c r="D13" s="5"/>
      <c r="E13" s="5"/>
      <c r="F13" s="8" t="s">
        <v>5</v>
      </c>
    </row>
    <row r="14" spans="1:6" ht="13.8" thickBot="1" x14ac:dyDescent="0.3">
      <c r="A14" s="44" t="s">
        <v>7</v>
      </c>
      <c r="B14" s="45"/>
      <c r="C14" s="52"/>
      <c r="D14" s="53"/>
      <c r="E14" s="5"/>
      <c r="F14" s="8" t="s">
        <v>6</v>
      </c>
    </row>
    <row r="15" spans="1:6" ht="13.8" thickBot="1" x14ac:dyDescent="0.3">
      <c r="A15" s="15"/>
      <c r="B15" s="15"/>
      <c r="C15" s="5"/>
      <c r="D15" s="5"/>
      <c r="E15" s="5"/>
      <c r="F15" s="8"/>
    </row>
    <row r="16" spans="1:6" ht="13.8" thickBot="1" x14ac:dyDescent="0.3">
      <c r="A16" s="44" t="s">
        <v>8</v>
      </c>
      <c r="B16" s="45"/>
      <c r="C16" s="52"/>
      <c r="D16" s="53"/>
      <c r="E16" s="5"/>
      <c r="F16" s="8" t="s">
        <v>6</v>
      </c>
    </row>
    <row r="17" spans="1:6" ht="13.8" thickBot="1" x14ac:dyDescent="0.3"/>
    <row r="18" spans="1:6" ht="13.8" thickBot="1" x14ac:dyDescent="0.3">
      <c r="A18" s="54" t="s">
        <v>12</v>
      </c>
      <c r="B18" s="55"/>
      <c r="C18" s="55"/>
      <c r="D18" s="55"/>
      <c r="E18" s="55"/>
      <c r="F18" s="56"/>
    </row>
    <row r="19" spans="1:6" ht="13.8" thickBot="1" x14ac:dyDescent="0.3">
      <c r="A19" s="12" t="s">
        <v>19</v>
      </c>
      <c r="B19" s="13"/>
      <c r="C19" s="14"/>
      <c r="D19" s="12" t="s">
        <v>20</v>
      </c>
      <c r="E19" s="13"/>
      <c r="F19" s="14"/>
    </row>
    <row r="20" spans="1:6" s="5" customFormat="1" x14ac:dyDescent="0.25">
      <c r="A20" s="23" t="s">
        <v>13</v>
      </c>
      <c r="B20" s="20">
        <f>IF($C$16&gt;99999,$C$16*0.08,0)+$C$14</f>
        <v>0</v>
      </c>
      <c r="C20" s="21"/>
      <c r="D20" s="23" t="s">
        <v>13</v>
      </c>
      <c r="E20" s="20">
        <f>IF($C$16&gt;99999,$C$16*0.08,0)+$C$14</f>
        <v>0</v>
      </c>
      <c r="F20" s="21"/>
    </row>
    <row r="21" spans="1:6" ht="7.5" customHeight="1" x14ac:dyDescent="0.25">
      <c r="C21" s="9"/>
      <c r="F21" s="9"/>
    </row>
    <row r="22" spans="1:6" x14ac:dyDescent="0.25">
      <c r="A22" s="17" t="s">
        <v>14</v>
      </c>
      <c r="B22" s="18">
        <f>IF($C$10="ja",7000,0)</f>
        <v>0</v>
      </c>
      <c r="C22" s="9"/>
      <c r="D22" s="17" t="s">
        <v>14</v>
      </c>
      <c r="E22" s="18">
        <f>IF($C$10="ja",7000,0)</f>
        <v>0</v>
      </c>
      <c r="F22" s="9"/>
    </row>
    <row r="23" spans="1:6" x14ac:dyDescent="0.25">
      <c r="A23" s="17" t="s">
        <v>17</v>
      </c>
      <c r="B23" s="18">
        <f>IF($C$12=1,0,($C$12-1)*5000)</f>
        <v>-5000</v>
      </c>
      <c r="C23" s="9"/>
      <c r="D23" s="17" t="s">
        <v>17</v>
      </c>
      <c r="E23" s="18">
        <f>IF($C$12=1,0,($C$12-1)*5000)</f>
        <v>-5000</v>
      </c>
      <c r="F23" s="9"/>
    </row>
    <row r="24" spans="1:6" ht="7.5" customHeight="1" x14ac:dyDescent="0.25">
      <c r="C24" s="9"/>
      <c r="F24" s="9"/>
    </row>
    <row r="25" spans="1:6" x14ac:dyDescent="0.25">
      <c r="A25" s="17" t="s">
        <v>15</v>
      </c>
      <c r="B25" s="19">
        <f>IF(B20-B22-B23&gt;=0,B20-B22-B23,0)</f>
        <v>5000</v>
      </c>
      <c r="C25" s="22"/>
      <c r="D25" s="17" t="s">
        <v>15</v>
      </c>
      <c r="E25" s="19">
        <f>IF(E20-E22-E23&gt;=0,E20-E22-E23,0)</f>
        <v>5000</v>
      </c>
      <c r="F25" s="22"/>
    </row>
    <row r="26" spans="1:6" ht="7.5" customHeight="1" x14ac:dyDescent="0.25">
      <c r="C26" s="9"/>
      <c r="F26" s="9"/>
    </row>
    <row r="27" spans="1:6" x14ac:dyDescent="0.25">
      <c r="A27" s="17" t="s">
        <v>18</v>
      </c>
      <c r="B27" s="31"/>
      <c r="C27" s="9"/>
      <c r="D27" s="17" t="s">
        <v>18</v>
      </c>
      <c r="E27" s="31"/>
      <c r="F27" s="9"/>
    </row>
    <row r="28" spans="1:6" ht="7.5" customHeight="1" x14ac:dyDescent="0.25">
      <c r="C28" s="9"/>
      <c r="F28" s="9"/>
    </row>
    <row r="29" spans="1:6" x14ac:dyDescent="0.25">
      <c r="A29" s="30" t="s">
        <v>16</v>
      </c>
      <c r="B29" s="25">
        <v>20</v>
      </c>
      <c r="C29" s="9"/>
      <c r="D29" s="30" t="s">
        <v>16</v>
      </c>
      <c r="E29" s="25">
        <v>20</v>
      </c>
      <c r="F29" s="9"/>
    </row>
    <row r="30" spans="1:6" x14ac:dyDescent="0.25">
      <c r="A30" s="17" t="s">
        <v>23</v>
      </c>
      <c r="B30" s="25">
        <v>122</v>
      </c>
      <c r="C30" s="9"/>
      <c r="D30" s="17" t="s">
        <v>23</v>
      </c>
      <c r="E30" s="25">
        <v>150</v>
      </c>
      <c r="F30" s="9"/>
    </row>
    <row r="31" spans="1:6" x14ac:dyDescent="0.25">
      <c r="A31" s="17" t="s">
        <v>33</v>
      </c>
      <c r="B31" s="32"/>
      <c r="C31" s="9"/>
      <c r="D31" s="17" t="s">
        <v>26</v>
      </c>
      <c r="E31" s="32"/>
      <c r="F31" s="9"/>
    </row>
    <row r="32" spans="1:6" x14ac:dyDescent="0.25">
      <c r="C32" s="9"/>
      <c r="F32" s="9"/>
    </row>
    <row r="33" spans="1:6" x14ac:dyDescent="0.25">
      <c r="A33" s="16" t="s">
        <v>22</v>
      </c>
      <c r="B33" s="25">
        <f>IF(B25&lt;=25000,20,(((B25-25000)*0.12/100))+20)</f>
        <v>20</v>
      </c>
      <c r="C33" s="9"/>
      <c r="D33" s="16" t="s">
        <v>22</v>
      </c>
      <c r="E33" s="25">
        <f>IF(E25&lt;=25000,20,(((E25-25000)*0.12/100))+20)</f>
        <v>20</v>
      </c>
      <c r="F33" s="9"/>
    </row>
    <row r="34" spans="1:6" x14ac:dyDescent="0.25">
      <c r="A34" s="17" t="s">
        <v>31</v>
      </c>
      <c r="B34" s="32">
        <f>IF(B31-B30&gt;=0,B31-B30,0)</f>
        <v>0</v>
      </c>
      <c r="C34" s="9"/>
      <c r="D34" s="17" t="s">
        <v>21</v>
      </c>
      <c r="E34" s="32">
        <f>IF(E31-E30&gt;=0,E31-E30,0)</f>
        <v>0</v>
      </c>
      <c r="F34" s="9"/>
    </row>
    <row r="35" spans="1:6" x14ac:dyDescent="0.25">
      <c r="A35" s="35" t="s">
        <v>32</v>
      </c>
      <c r="B35" s="36">
        <f>IF(B33+B34&lt;=B31,B33+B34,B31)</f>
        <v>0</v>
      </c>
      <c r="C35" s="39"/>
      <c r="D35" s="35" t="s">
        <v>1</v>
      </c>
      <c r="E35" s="36">
        <f>IF(E33+E34&lt;=E31,E33+E34,E31)</f>
        <v>0</v>
      </c>
      <c r="F35" s="39"/>
    </row>
    <row r="36" spans="1:6" x14ac:dyDescent="0.25">
      <c r="C36" s="9"/>
      <c r="F36" s="9"/>
    </row>
    <row r="37" spans="1:6" x14ac:dyDescent="0.25">
      <c r="A37" s="24" t="s">
        <v>9</v>
      </c>
      <c r="C37" s="9"/>
      <c r="D37" s="24" t="s">
        <v>9</v>
      </c>
      <c r="F37" s="9"/>
    </row>
    <row r="38" spans="1:6" x14ac:dyDescent="0.25">
      <c r="A38" s="16" t="s">
        <v>10</v>
      </c>
      <c r="B38" s="29"/>
      <c r="C38" s="9"/>
      <c r="D38" s="16" t="s">
        <v>10</v>
      </c>
      <c r="E38" s="29"/>
      <c r="F38" s="9"/>
    </row>
    <row r="39" spans="1:6" x14ac:dyDescent="0.25">
      <c r="A39" s="38" t="s">
        <v>9</v>
      </c>
      <c r="B39" s="37">
        <f>ROUND(B35*B38*4.2,0)</f>
        <v>0</v>
      </c>
      <c r="C39" s="9"/>
      <c r="D39" s="38" t="s">
        <v>27</v>
      </c>
      <c r="E39" s="37">
        <f>ROUND(E35*E38*4.2,0)</f>
        <v>0</v>
      </c>
      <c r="F39" s="9"/>
    </row>
    <row r="40" spans="1:6" ht="13.8" thickBot="1" x14ac:dyDescent="0.3">
      <c r="A40" s="10"/>
      <c r="B40" s="10"/>
      <c r="C40" s="11"/>
      <c r="D40" s="10"/>
      <c r="E40" s="10"/>
      <c r="F40" s="11"/>
    </row>
    <row r="42" spans="1:6" x14ac:dyDescent="0.25">
      <c r="A42" s="17" t="s">
        <v>28</v>
      </c>
    </row>
    <row r="43" spans="1:6" ht="8.4" customHeight="1" x14ac:dyDescent="0.25">
      <c r="A43" s="17"/>
    </row>
    <row r="44" spans="1:6" ht="31.8" customHeight="1" x14ac:dyDescent="0.25">
      <c r="A44" s="43" t="s">
        <v>34</v>
      </c>
      <c r="B44" s="43"/>
      <c r="C44" s="43"/>
      <c r="D44" s="43"/>
      <c r="E44" s="43"/>
      <c r="F44" s="43"/>
    </row>
    <row r="45" spans="1:6" ht="8.4" customHeight="1" x14ac:dyDescent="0.25">
      <c r="A45" s="17"/>
    </row>
    <row r="46" spans="1:6" ht="31.8" customHeight="1" x14ac:dyDescent="0.25">
      <c r="A46" s="43" t="s">
        <v>35</v>
      </c>
      <c r="B46" s="43"/>
      <c r="C46" s="43"/>
      <c r="D46" s="43"/>
      <c r="E46" s="43"/>
      <c r="F46" s="43"/>
    </row>
    <row r="49" spans="1:1" x14ac:dyDescent="0.25">
      <c r="A49" s="34" t="s">
        <v>36</v>
      </c>
    </row>
  </sheetData>
  <mergeCells count="14">
    <mergeCell ref="A46:F46"/>
    <mergeCell ref="A16:B16"/>
    <mergeCell ref="C14:D14"/>
    <mergeCell ref="C16:D16"/>
    <mergeCell ref="A18:F18"/>
    <mergeCell ref="A3:F3"/>
    <mergeCell ref="A4:F4"/>
    <mergeCell ref="A5:F5"/>
    <mergeCell ref="A44:F44"/>
    <mergeCell ref="A8:B8"/>
    <mergeCell ref="A10:B10"/>
    <mergeCell ref="A12:B12"/>
    <mergeCell ref="D9:E11"/>
    <mergeCell ref="A14:B14"/>
  </mergeCells>
  <dataValidations count="4">
    <dataValidation type="list" allowBlank="1" showInputMessage="1" showErrorMessage="1" sqref="C8" xr:uid="{4B09B096-519E-4AB1-ADF1-662045273BEB}">
      <formula1>$F$8:$F$9</formula1>
    </dataValidation>
    <dataValidation type="list" allowBlank="1" showInputMessage="1" showErrorMessage="1" sqref="C10" xr:uid="{62D26363-5F3B-4328-B51A-E2F9054DB1F3}">
      <formula1>$F$13:$F$14</formula1>
    </dataValidation>
    <dataValidation type="list" allowBlank="1" showInputMessage="1" showErrorMessage="1" sqref="C12:C13 C15" xr:uid="{A674F70E-5902-426D-815F-DC24A8B146D8}">
      <formula1>$F$8:$F$11</formula1>
    </dataValidation>
    <dataValidation type="list" allowBlank="1" showInputMessage="1" showErrorMessage="1" sqref="E38 B38" xr:uid="{3B756617-DA3B-4F2E-9EA0-BED44547D63E}">
      <formula1>$F$8:$F$12</formula1>
    </dataValidation>
  </dataValidations>
  <pageMargins left="0.70866141732283472" right="0.70866141732283472" top="1.7716535433070868" bottom="0.59055118110236227" header="0.31496062992125984" footer="0.31496062992125984"/>
  <pageSetup paperSize="9" orientation="portrait" r:id="rId1"/>
  <headerFooter scaleWithDoc="0">
    <oddHeader>&amp;L&amp;"Tahoma,Fett"
Familienergänzende Betreuung
&amp;"Tahoma,Standard"&amp;8
&amp;R
&amp;G</oddHeader>
    <oddFooter xml:space="preserve">&amp;L&amp;G&amp;R&amp;8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6FFA68724C74EB2CF48CA0E12CD40" ma:contentTypeVersion="10" ma:contentTypeDescription="Ein neues Dokument erstellen." ma:contentTypeScope="" ma:versionID="4b77ccb422abd9e5f102f3879bf02a67">
  <xsd:schema xmlns:xsd="http://www.w3.org/2001/XMLSchema" xmlns:xs="http://www.w3.org/2001/XMLSchema" xmlns:p="http://schemas.microsoft.com/office/2006/metadata/properties" xmlns:ns2="e646b7a0-dcac-451b-9138-da5616516f68" xmlns:ns3="9bebe36a-61d2-495b-b1b5-5c32747f775a" targetNamespace="http://schemas.microsoft.com/office/2006/metadata/properties" ma:root="true" ma:fieldsID="b5b65853d11703dab016a6343672af3c" ns2:_="" ns3:_="">
    <xsd:import namespace="e646b7a0-dcac-451b-9138-da5616516f68"/>
    <xsd:import namespace="9bebe36a-61d2-495b-b1b5-5c32747f77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6b7a0-dcac-451b-9138-da5616516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bd34118-7d5c-4542-9aed-e335b7e55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be36a-61d2-495b-b1b5-5c32747f775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186a82-007f-49e5-9f29-bb3baadbd60e}" ma:internalName="TaxCatchAll" ma:showField="CatchAllData" ma:web="9bebe36a-61d2-495b-b1b5-5c32747f77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ebe36a-61d2-495b-b1b5-5c32747f775a" xsi:nil="true"/>
    <lcf76f155ced4ddcb4097134ff3c332f xmlns="e646b7a0-dcac-451b-9138-da5616516f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086E8D-3866-447D-A012-C213D6951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D7E86-E2CF-4BE4-860A-16F9E9CD9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46b7a0-dcac-451b-9138-da5616516f68"/>
    <ds:schemaRef ds:uri="9bebe36a-61d2-495b-b1b5-5c32747f7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9DE8B-D488-46CB-BAD0-2FDF28E2F8EB}">
  <ds:schemaRefs>
    <ds:schemaRef ds:uri="http://schemas.microsoft.com/office/2006/metadata/properties"/>
    <ds:schemaRef ds:uri="http://schemas.microsoft.com/office/infopath/2007/PartnerControls"/>
    <ds:schemaRef ds:uri="9bebe36a-61d2-495b-b1b5-5c32747f775a"/>
    <ds:schemaRef ds:uri="e646b7a0-dcac-451b-9138-da5616516f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Stadtverwaltung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Tschudin Tanja, Soziales</dc:creator>
  <cp:lastModifiedBy>Zangerl Rahel, Soziales</cp:lastModifiedBy>
  <cp:lastPrinted>2023-04-13T12:10:23Z</cp:lastPrinted>
  <dcterms:created xsi:type="dcterms:W3CDTF">2017-08-29T07:27:07Z</dcterms:created>
  <dcterms:modified xsi:type="dcterms:W3CDTF">2026-06-26T13:14:05Z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0x010100B4B6FFA68724C74EB2CF48CA0E12CD40</vt:lpwstr>
  </property>
  <property fmtid="{D5CDD505-2E9C-101B-9397-08002B2CF9AE}" pid="3" name="MSIP_Label_106cc83b-6285-440f-9791-208ea2a13182_Enabled">
    <vt:lpwstr>true</vt:lpwstr>
  </property>
  <property fmtid="{D5CDD505-2E9C-101B-9397-08002B2CF9AE}" pid="4" name="MSIP_Label_106cc83b-6285-440f-9791-208ea2a13182_SetDate">
    <vt:lpwstr>2026-01-28T16:34:43Z</vt:lpwstr>
  </property>
  <property fmtid="{D5CDD505-2E9C-101B-9397-08002B2CF9AE}" pid="5" name="MSIP_Label_106cc83b-6285-440f-9791-208ea2a13182_Method">
    <vt:lpwstr>Standard</vt:lpwstr>
  </property>
  <property fmtid="{D5CDD505-2E9C-101B-9397-08002B2CF9AE}" pid="6" name="MSIP_Label_106cc83b-6285-440f-9791-208ea2a13182_Name">
    <vt:lpwstr>C1 - Öffentlich</vt:lpwstr>
  </property>
  <property fmtid="{D5CDD505-2E9C-101B-9397-08002B2CF9AE}" pid="7" name="MSIP_Label_106cc83b-6285-440f-9791-208ea2a13182_SiteId">
    <vt:lpwstr>daa59eca-2fef-4449-b4b3-5cfe16776418</vt:lpwstr>
  </property>
  <property fmtid="{D5CDD505-2E9C-101B-9397-08002B2CF9AE}" pid="8" name="MSIP_Label_106cc83b-6285-440f-9791-208ea2a13182_ActionId">
    <vt:lpwstr>a03b5bae-a09f-4deb-a8fb-50618347cb7a</vt:lpwstr>
  </property>
  <property fmtid="{D5CDD505-2E9C-101B-9397-08002B2CF9AE}" pid="9" name="MSIP_Label_106cc83b-6285-440f-9791-208ea2a13182_ContentBits">
    <vt:lpwstr>0</vt:lpwstr>
  </property>
  <property fmtid="{D5CDD505-2E9C-101B-9397-08002B2CF9AE}" pid="10" name="MSIP_Label_106cc83b-6285-440f-9791-208ea2a13182_Tag">
    <vt:lpwstr>10, 3, 0, 1</vt:lpwstr>
  </property>
</Properties>
</file>